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F127B0-E82A-4077-81A9-0EC273198D98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Intro" sheetId="2" r:id="rId1"/>
    <sheet name="Trésorerie 30-60-9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3" i="1"/>
  <c r="B14" i="1"/>
  <c r="B28" i="1" s="1"/>
  <c r="B32" i="1" s="1"/>
  <c r="B27" i="1" l="1"/>
  <c r="B26" i="1"/>
</calcChain>
</file>

<file path=xl/sharedStrings.xml><?xml version="1.0" encoding="utf-8"?>
<sst xmlns="http://schemas.openxmlformats.org/spreadsheetml/2006/main" count="41" uniqueCount="41">
  <si>
    <t>ÉTAPE 1 : CHARGES FIXES MENSUELLES</t>
  </si>
  <si>
    <t>Salaires bruts + charges patronales</t>
  </si>
  <si>
    <t>Loyer(s) + charges locatives</t>
  </si>
  <si>
    <t>Assurances professionnelles</t>
  </si>
  <si>
    <t>Abonnements (logiciels, téléphonie, internet)</t>
  </si>
  <si>
    <t>Remboursements d'emprunts</t>
  </si>
  <si>
    <t>Expert-comptable</t>
  </si>
  <si>
    <t>Énergies (électricité, eau, gaz)</t>
  </si>
  <si>
    <t>TOTAL FIXES MENSUELS = [A]</t>
  </si>
  <si>
    <t>ÉTAPE 2 : CHARGES VARIABLES MOYENNES</t>
  </si>
  <si>
    <t>Achats marchandises / matières</t>
  </si>
  <si>
    <t>Sous-traitance</t>
  </si>
  <si>
    <t>Frais de déplacement</t>
  </si>
  <si>
    <t>Commissions commerciales</t>
  </si>
  <si>
    <t>Publicité / marketing variable</t>
  </si>
  <si>
    <t>Maintenance ponctuelle</t>
  </si>
  <si>
    <t>TOTAL VARIABLES MENSUELS = [B]</t>
  </si>
  <si>
    <t>ÉTAPE 3 : RÈGLE 30 / 60 / 90</t>
  </si>
  <si>
    <t>Seuil minimum (30 jours)</t>
  </si>
  <si>
    <t>Seuil confortable (60 jours)</t>
  </si>
  <si>
    <t>Seuil optimal (90 jours)</t>
  </si>
  <si>
    <t>ÉTAPE 4 : AJUSTEMENT PROFIL</t>
  </si>
  <si>
    <t>Coefficient (à saisir)</t>
  </si>
  <si>
    <t>Trésorerie ajustée</t>
  </si>
  <si>
    <t>ÉTAPE 5 : EFFORT D'ÉPARGNE</t>
  </si>
  <si>
    <t>Seuil visé</t>
  </si>
  <si>
    <t>Trésorerie actuelle</t>
  </si>
  <si>
    <t>Nombre de mois</t>
  </si>
  <si>
    <t>Épargne mensuelle</t>
  </si>
  <si>
    <t>Tableau de Pilotage de Trésorerie – Méthode 30/60/90</t>
  </si>
  <si>
    <t>TABLEAU DE PILOTAGE DE TRÉSORERIE – MÉTHODE 30/60/90</t>
  </si>
  <si>
    <t>Guide d'utilisation – Version Premium NexPilot Finance</t>
  </si>
  <si>
    <t>Ce modèle vous aide à déterminer votre niveau de trésorerie : minimum, confortable et optimal.
Il repose sur 5 étapes fondamentales :
1️⃣ Identifier vos charges fixes mensuelles
2️⃣ Mesurer vos charges variables
3️⃣ Calculer vos seuils 30/60/90 jours
4️⃣ Ajuster selon votre profil de risque
5️⃣ Définir votre effort d’épargne mensuel
Objectif : piloter votre entreprise avec précision, anticipation et sérénité.</t>
  </si>
  <si>
    <t>NexPilot Finance –  Pilotage &amp; Stratégie Financière</t>
  </si>
  <si>
    <t>Situation</t>
  </si>
  <si>
    <t>Coefficient</t>
  </si>
  <si>
    <t>Secteur stable + clients réguliers</t>
  </si>
  <si>
    <t>Activité saisonnière</t>
  </si>
  <si>
    <t>Délais de paiement &gt; 60 jours</t>
  </si>
  <si>
    <t>Mono-client (&gt;50% du CA)</t>
  </si>
  <si>
    <t>Start-up &lt; 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</si>
</sst>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14"/>
      <color rgb="FF0B3D91"/>
      <name val="Calibri"/>
      <family val="2"/>
    </font>
    <font>
      <sz val="12"/>
      <color rgb="FF000000"/>
      <name val="Calibri"/>
      <family val="2"/>
    </font>
    <font>
      <b/>
      <sz val="12"/>
      <color rgb="FF0B3D9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B3D91"/>
        <bgColor rgb="FF0B3D9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B3D91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ill="1"/>
    <xf numFmtId="0" fontId="0" fillId="3" borderId="1" xfId="0" applyFill="1" applyBorder="1"/>
    <xf numFmtId="0" fontId="2" fillId="3" borderId="0" xfId="0" applyFont="1" applyFill="1"/>
    <xf numFmtId="0" fontId="5" fillId="0" borderId="0" xfId="0" applyFont="1" applyAlignment="1">
      <alignment horizontal="center"/>
    </xf>
    <xf numFmtId="3" fontId="0" fillId="3" borderId="1" xfId="0" applyNumberFormat="1" applyFill="1" applyBorder="1"/>
    <xf numFmtId="3" fontId="2" fillId="3" borderId="0" xfId="0" applyNumberFormat="1" applyFont="1" applyFill="1"/>
    <xf numFmtId="0" fontId="4" fillId="4" borderId="1" xfId="0" applyFont="1" applyFill="1" applyBorder="1"/>
    <xf numFmtId="3" fontId="4" fillId="3" borderId="1" xfId="0" applyNumberFormat="1" applyFont="1" applyFill="1" applyBorder="1"/>
    <xf numFmtId="0" fontId="1" fillId="6" borderId="0" xfId="0" applyFont="1" applyFill="1" applyAlignment="1">
      <alignment horizontal="left" vertical="center"/>
    </xf>
    <xf numFmtId="0" fontId="0" fillId="5" borderId="0" xfId="0" applyFill="1"/>
    <xf numFmtId="0" fontId="0" fillId="7" borderId="1" xfId="0" applyFill="1" applyBorder="1"/>
    <xf numFmtId="0" fontId="5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4" fillId="3" borderId="2" xfId="0" applyFont="1" applyFill="1" applyBorder="1"/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1775460</xdr:colOff>
      <xdr:row>2</xdr:row>
      <xdr:rowOff>56545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1BDCC4-E6CE-42D9-9C27-62D28854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75460" cy="422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370-795A-4B8E-934F-276BEE8690F8}">
  <dimension ref="A1:D20"/>
  <sheetViews>
    <sheetView workbookViewId="0">
      <selection activeCell="A20" sqref="A20:D20"/>
    </sheetView>
  </sheetViews>
  <sheetFormatPr baseColWidth="10" defaultRowHeight="14.4" x14ac:dyDescent="0.3"/>
  <cols>
    <col min="1" max="3" width="11.5546875" style="2"/>
    <col min="4" max="4" width="66.21875" style="2" customWidth="1"/>
    <col min="5" max="16384" width="11.5546875" style="2"/>
  </cols>
  <sheetData>
    <row r="1" spans="1:4" ht="36.6" customHeight="1" x14ac:dyDescent="0.3">
      <c r="A1" s="15" t="s">
        <v>30</v>
      </c>
      <c r="B1" s="1"/>
      <c r="C1" s="1"/>
      <c r="D1" s="1"/>
    </row>
    <row r="3" spans="1:4" x14ac:dyDescent="0.3">
      <c r="A3" s="18" t="s">
        <v>31</v>
      </c>
      <c r="B3" s="3"/>
      <c r="C3" s="3"/>
      <c r="D3" s="3"/>
    </row>
    <row r="5" spans="1:4" x14ac:dyDescent="0.3">
      <c r="A5" s="16" t="s">
        <v>32</v>
      </c>
      <c r="B5" s="1"/>
      <c r="C5" s="1"/>
      <c r="D5" s="1"/>
    </row>
    <row r="6" spans="1:4" x14ac:dyDescent="0.3">
      <c r="A6" s="1"/>
      <c r="B6" s="1"/>
      <c r="C6" s="1"/>
      <c r="D6" s="1"/>
    </row>
    <row r="7" spans="1:4" x14ac:dyDescent="0.3">
      <c r="A7" s="1"/>
      <c r="B7" s="1"/>
      <c r="C7" s="1"/>
      <c r="D7" s="1"/>
    </row>
    <row r="8" spans="1:4" x14ac:dyDescent="0.3">
      <c r="A8" s="1"/>
      <c r="B8" s="1"/>
      <c r="C8" s="1"/>
      <c r="D8" s="1"/>
    </row>
    <row r="9" spans="1:4" x14ac:dyDescent="0.3">
      <c r="A9" s="1"/>
      <c r="B9" s="1"/>
      <c r="C9" s="1"/>
      <c r="D9" s="1"/>
    </row>
    <row r="10" spans="1:4" x14ac:dyDescent="0.3">
      <c r="A10" s="1"/>
      <c r="B10" s="1"/>
      <c r="C10" s="1"/>
      <c r="D10" s="1"/>
    </row>
    <row r="11" spans="1:4" x14ac:dyDescent="0.3">
      <c r="A11" s="1"/>
      <c r="B11" s="1"/>
      <c r="C11" s="1"/>
      <c r="D11" s="1"/>
    </row>
    <row r="12" spans="1:4" x14ac:dyDescent="0.3">
      <c r="A12" s="1"/>
      <c r="B12" s="1"/>
      <c r="C12" s="1"/>
      <c r="D12" s="1"/>
    </row>
    <row r="13" spans="1:4" x14ac:dyDescent="0.3">
      <c r="A13" s="1"/>
      <c r="B13" s="1"/>
      <c r="C13" s="1"/>
      <c r="D13" s="1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20" spans="1:4" x14ac:dyDescent="0.3">
      <c r="A20" s="17" t="s">
        <v>33</v>
      </c>
      <c r="B20" s="1"/>
      <c r="C20" s="1"/>
      <c r="D20" s="1"/>
    </row>
  </sheetData>
  <mergeCells count="4">
    <mergeCell ref="A1:D1"/>
    <mergeCell ref="A3:D3"/>
    <mergeCell ref="A5:D18"/>
    <mergeCell ref="A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38"/>
  <sheetViews>
    <sheetView tabSelected="1" workbookViewId="0">
      <selection activeCell="A19" sqref="A1:B19"/>
    </sheetView>
  </sheetViews>
  <sheetFormatPr baseColWidth="10" defaultColWidth="8.88671875" defaultRowHeight="14.4" x14ac:dyDescent="0.3"/>
  <cols>
    <col min="1" max="1" width="55" style="2" customWidth="1"/>
    <col min="2" max="2" width="22" style="2" customWidth="1"/>
    <col min="3" max="3" width="8.88671875" style="2"/>
    <col min="4" max="4" width="28.88671875" style="2" customWidth="1"/>
    <col min="5" max="5" width="16.21875" style="2" customWidth="1"/>
    <col min="6" max="16384" width="8.88671875" style="2"/>
  </cols>
  <sheetData>
    <row r="4" spans="1:2" ht="18" x14ac:dyDescent="0.35">
      <c r="A4" s="6" t="s">
        <v>29</v>
      </c>
      <c r="B4" s="6"/>
    </row>
    <row r="5" spans="1:2" ht="18" x14ac:dyDescent="0.35">
      <c r="A5" s="14"/>
      <c r="B5" s="14"/>
    </row>
    <row r="6" spans="1:2" x14ac:dyDescent="0.3">
      <c r="A6" s="11" t="s">
        <v>0</v>
      </c>
      <c r="B6" s="12"/>
    </row>
    <row r="7" spans="1:2" x14ac:dyDescent="0.3">
      <c r="A7" s="13" t="s">
        <v>1</v>
      </c>
      <c r="B7" s="7">
        <v>35000</v>
      </c>
    </row>
    <row r="8" spans="1:2" x14ac:dyDescent="0.3">
      <c r="A8" s="13" t="s">
        <v>2</v>
      </c>
      <c r="B8" s="7">
        <v>500</v>
      </c>
    </row>
    <row r="9" spans="1:2" x14ac:dyDescent="0.3">
      <c r="A9" s="13" t="s">
        <v>3</v>
      </c>
      <c r="B9" s="7">
        <v>1000</v>
      </c>
    </row>
    <row r="10" spans="1:2" x14ac:dyDescent="0.3">
      <c r="A10" s="13" t="s">
        <v>4</v>
      </c>
      <c r="B10" s="7">
        <v>50</v>
      </c>
    </row>
    <row r="11" spans="1:2" x14ac:dyDescent="0.3">
      <c r="A11" s="13" t="s">
        <v>5</v>
      </c>
      <c r="B11" s="7">
        <v>200</v>
      </c>
    </row>
    <row r="12" spans="1:2" x14ac:dyDescent="0.3">
      <c r="A12" s="13" t="s">
        <v>6</v>
      </c>
      <c r="B12" s="7">
        <v>350</v>
      </c>
    </row>
    <row r="13" spans="1:2" x14ac:dyDescent="0.3">
      <c r="A13" s="13" t="s">
        <v>7</v>
      </c>
      <c r="B13" s="7">
        <v>500</v>
      </c>
    </row>
    <row r="14" spans="1:2" x14ac:dyDescent="0.3">
      <c r="A14" s="5" t="s">
        <v>8</v>
      </c>
      <c r="B14" s="8">
        <f>SUM(B7:B13)</f>
        <v>37600</v>
      </c>
    </row>
    <row r="16" spans="1:2" x14ac:dyDescent="0.3">
      <c r="A16" s="11" t="s">
        <v>9</v>
      </c>
      <c r="B16" s="12"/>
    </row>
    <row r="17" spans="1:7" x14ac:dyDescent="0.3">
      <c r="A17" s="13" t="s">
        <v>10</v>
      </c>
      <c r="B17" s="7">
        <v>100</v>
      </c>
    </row>
    <row r="18" spans="1:7" x14ac:dyDescent="0.3">
      <c r="A18" s="13" t="s">
        <v>11</v>
      </c>
      <c r="B18" s="7">
        <v>200</v>
      </c>
    </row>
    <row r="19" spans="1:7" x14ac:dyDescent="0.3">
      <c r="A19" s="13" t="s">
        <v>12</v>
      </c>
      <c r="B19" s="7">
        <v>200</v>
      </c>
    </row>
    <row r="20" spans="1:7" x14ac:dyDescent="0.3">
      <c r="A20" s="13" t="s">
        <v>13</v>
      </c>
      <c r="B20" s="7"/>
    </row>
    <row r="21" spans="1:7" x14ac:dyDescent="0.3">
      <c r="A21" s="13" t="s">
        <v>14</v>
      </c>
      <c r="B21" s="7">
        <v>100</v>
      </c>
    </row>
    <row r="22" spans="1:7" x14ac:dyDescent="0.3">
      <c r="A22" s="13" t="s">
        <v>15</v>
      </c>
      <c r="B22" s="7">
        <v>50</v>
      </c>
    </row>
    <row r="23" spans="1:7" x14ac:dyDescent="0.3">
      <c r="A23" s="5" t="s">
        <v>16</v>
      </c>
      <c r="B23" s="8">
        <f>SUM(B17:B22)</f>
        <v>650</v>
      </c>
    </row>
    <row r="25" spans="1:7" x14ac:dyDescent="0.3">
      <c r="A25" s="11" t="s">
        <v>17</v>
      </c>
      <c r="B25" s="12"/>
    </row>
    <row r="26" spans="1:7" x14ac:dyDescent="0.3">
      <c r="A26" s="13" t="s">
        <v>18</v>
      </c>
      <c r="B26" s="7">
        <f>B14*1</f>
        <v>37600</v>
      </c>
    </row>
    <row r="27" spans="1:7" x14ac:dyDescent="0.3">
      <c r="A27" s="13" t="s">
        <v>19</v>
      </c>
      <c r="B27" s="7">
        <f>(B14*1.5)+(B23*0.5)</f>
        <v>56725</v>
      </c>
    </row>
    <row r="28" spans="1:7" x14ac:dyDescent="0.3">
      <c r="A28" s="13" t="s">
        <v>20</v>
      </c>
      <c r="B28" s="7">
        <f>(B14*2)+(B23*1)</f>
        <v>75850</v>
      </c>
    </row>
    <row r="30" spans="1:7" x14ac:dyDescent="0.3">
      <c r="A30" s="11" t="s">
        <v>21</v>
      </c>
      <c r="B30" s="12"/>
      <c r="D30"/>
    </row>
    <row r="31" spans="1:7" x14ac:dyDescent="0.3">
      <c r="A31" s="13" t="s">
        <v>22</v>
      </c>
      <c r="B31" s="4">
        <v>0.8</v>
      </c>
      <c r="D31" s="20" t="s">
        <v>34</v>
      </c>
      <c r="E31" s="20" t="s">
        <v>35</v>
      </c>
      <c r="F31" s="19"/>
      <c r="G31" s="19"/>
    </row>
    <row r="32" spans="1:7" x14ac:dyDescent="0.3">
      <c r="A32" s="9" t="s">
        <v>23</v>
      </c>
      <c r="B32" s="10">
        <f>B28*B31</f>
        <v>60680</v>
      </c>
      <c r="D32" s="21" t="s">
        <v>36</v>
      </c>
      <c r="E32" s="22">
        <v>0.8</v>
      </c>
    </row>
    <row r="33" spans="1:5" x14ac:dyDescent="0.3">
      <c r="D33" s="21" t="s">
        <v>37</v>
      </c>
      <c r="E33" s="22">
        <v>1.3</v>
      </c>
    </row>
    <row r="34" spans="1:5" x14ac:dyDescent="0.3">
      <c r="A34" s="11" t="s">
        <v>24</v>
      </c>
      <c r="B34" s="12"/>
      <c r="D34" s="21" t="s">
        <v>38</v>
      </c>
      <c r="E34" s="22">
        <v>1.5</v>
      </c>
    </row>
    <row r="35" spans="1:5" x14ac:dyDescent="0.3">
      <c r="A35" s="13" t="s">
        <v>25</v>
      </c>
      <c r="B35" s="7">
        <v>60680</v>
      </c>
      <c r="D35" s="21" t="s">
        <v>39</v>
      </c>
      <c r="E35" s="22">
        <v>1.4</v>
      </c>
    </row>
    <row r="36" spans="1:5" x14ac:dyDescent="0.3">
      <c r="A36" s="13" t="s">
        <v>26</v>
      </c>
      <c r="B36" s="7">
        <v>20000</v>
      </c>
      <c r="D36" s="21" t="s">
        <v>40</v>
      </c>
      <c r="E36" s="22">
        <v>2</v>
      </c>
    </row>
    <row r="37" spans="1:5" x14ac:dyDescent="0.3">
      <c r="A37" s="13" t="s">
        <v>27</v>
      </c>
      <c r="B37" s="4">
        <v>6</v>
      </c>
    </row>
    <row r="38" spans="1:5" x14ac:dyDescent="0.3">
      <c r="A38" s="9" t="s">
        <v>28</v>
      </c>
      <c r="B38" s="10">
        <f>(B35-B36)/B37</f>
        <v>6780</v>
      </c>
    </row>
  </sheetData>
  <mergeCells count="6">
    <mergeCell ref="A4:B4"/>
    <mergeCell ref="A6:B6"/>
    <mergeCell ref="A16:B16"/>
    <mergeCell ref="A25:B25"/>
    <mergeCell ref="A30:B30"/>
    <mergeCell ref="A34:B3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Intro</vt:lpstr>
      <vt:lpstr>Trésorerie 30-60-90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Christian WAGNER</cp:lastModifiedBy>
  <dcterms:created xsi:type="dcterms:W3CDTF">2025-12-03T04:23:01Z</dcterms:created>
  <dcterms:modified xsi:type="dcterms:W3CDTF">2025-12-03T05:03:26Z</dcterms:modified>
</cp:coreProperties>
</file>